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I195" s="1"/>
  <c r="H184"/>
  <c r="G184"/>
  <c r="G195" s="1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G157" s="1"/>
  <c r="F146"/>
  <c r="B138"/>
  <c r="A138"/>
  <c r="J137"/>
  <c r="I137"/>
  <c r="H137"/>
  <c r="G137"/>
  <c r="F137"/>
  <c r="B128"/>
  <c r="A128"/>
  <c r="J127"/>
  <c r="I127"/>
  <c r="I138" s="1"/>
  <c r="H127"/>
  <c r="G127"/>
  <c r="G138" s="1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I89"/>
  <c r="H89"/>
  <c r="H100" s="1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195" l="1"/>
  <c r="H195"/>
  <c r="I176"/>
  <c r="J176"/>
  <c r="H176"/>
  <c r="I157"/>
  <c r="J157"/>
  <c r="H157"/>
  <c r="J119"/>
  <c r="I119"/>
  <c r="H119"/>
  <c r="G119"/>
  <c r="I100"/>
  <c r="G100"/>
  <c r="J81"/>
  <c r="I81"/>
  <c r="H81"/>
  <c r="G81"/>
  <c r="H62"/>
  <c r="J138"/>
  <c r="H138"/>
  <c r="J62"/>
  <c r="I62"/>
  <c r="G176"/>
  <c r="J100"/>
  <c r="J43"/>
  <c r="H43"/>
  <c r="G62"/>
  <c r="I43"/>
  <c r="G43"/>
  <c r="F100"/>
  <c r="F81"/>
  <c r="F62"/>
  <c r="F43"/>
  <c r="F119"/>
  <c r="F138"/>
  <c r="F157"/>
  <c r="F176"/>
  <c r="F195"/>
  <c r="I24"/>
  <c r="F24"/>
  <c r="J24"/>
  <c r="H24"/>
  <c r="G24"/>
  <c r="J196" l="1"/>
  <c r="H196"/>
  <c r="I196"/>
  <c r="G196"/>
  <c r="F196"/>
</calcChain>
</file>

<file path=xl/sharedStrings.xml><?xml version="1.0" encoding="utf-8"?>
<sst xmlns="http://schemas.openxmlformats.org/spreadsheetml/2006/main" count="279" uniqueCount="95">
  <si>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</si>
  <si>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</si>
  <si>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</si>
  <si>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</si>
  <si>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</si>
  <si>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</si>
  <si>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</si>
  <si>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</si>
  <si>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</si>
  <si>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</si>
  <si>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</si>
  <si>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</si>
  <si>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</si>
  <si>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</si>
  <si>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</si>
  <si>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</si>
  <si>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</si>
  <si>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</si>
  <si>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</si>
  <si>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</si>
  <si>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</si>
  <si>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</si>
  <si>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</si>
  <si>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</si>
  <si>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</si>
  <si>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</si>
  <si>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</si>
  <si>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</si>
  <si>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</si>
  <si>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</si>
  <si>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</si>
  <si>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</si>
  <si>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</si>
  <si>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</si>
  <si>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</si>
  <si>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 xml:space="preserve">каша манная </t>
  </si>
  <si>
    <t xml:space="preserve">кофейный напмток </t>
  </si>
  <si>
    <t xml:space="preserve">икра кабачковая </t>
  </si>
  <si>
    <t xml:space="preserve">Суп рисовый с мясом кур </t>
  </si>
  <si>
    <t xml:space="preserve">Каша гречневая с маслом </t>
  </si>
  <si>
    <t>Куры тушеные</t>
  </si>
  <si>
    <t>Компот из сухофруктов</t>
  </si>
  <si>
    <t xml:space="preserve">Хеб белый </t>
  </si>
  <si>
    <t xml:space="preserve">Хеб ржаной </t>
  </si>
  <si>
    <t>хлеб белый</t>
  </si>
  <si>
    <t>Какао</t>
  </si>
  <si>
    <t xml:space="preserve">Хлеб белый </t>
  </si>
  <si>
    <t>Салат из моркови с зеленым горошком</t>
  </si>
  <si>
    <t>Щи  из капусты с мясом кур</t>
  </si>
  <si>
    <t xml:space="preserve">Макароны отварные с маслом </t>
  </si>
  <si>
    <t>Тефтели мясные</t>
  </si>
  <si>
    <t xml:space="preserve">Чай с сахаром </t>
  </si>
  <si>
    <t>Хлеб ржаной</t>
  </si>
  <si>
    <t>37.1</t>
  </si>
  <si>
    <t>249.84</t>
  </si>
  <si>
    <t xml:space="preserve">Каша пшенная с молоком </t>
  </si>
  <si>
    <t xml:space="preserve">Каша рисовая </t>
  </si>
  <si>
    <t xml:space="preserve">Кисель </t>
  </si>
  <si>
    <t>Хлеб белый</t>
  </si>
  <si>
    <t>Салат из свежей капусты с кукурузой</t>
  </si>
  <si>
    <t>Суп гороховый с мясом кур</t>
  </si>
  <si>
    <t xml:space="preserve">Овощи тушеные с мясом </t>
  </si>
  <si>
    <t xml:space="preserve">Компот из сухофруктов </t>
  </si>
  <si>
    <t xml:space="preserve">Хлеб ржаной </t>
  </si>
  <si>
    <t xml:space="preserve">Каша молочная Дружба </t>
  </si>
  <si>
    <t xml:space="preserve">Салат из свеклы с зеленым горошком </t>
  </si>
  <si>
    <t xml:space="preserve">Суп вермишелевый с мясом </t>
  </si>
  <si>
    <t xml:space="preserve">Плов </t>
  </si>
  <si>
    <t xml:space="preserve">Какао с молоком </t>
  </si>
  <si>
    <t xml:space="preserve">Каша молочная манная </t>
  </si>
  <si>
    <t xml:space="preserve">Кофейный напиток </t>
  </si>
  <si>
    <t xml:space="preserve">Борщ с мясом </t>
  </si>
  <si>
    <t xml:space="preserve">Каша гороховая </t>
  </si>
  <si>
    <t xml:space="preserve">Рыба тушеная с овощями </t>
  </si>
  <si>
    <t xml:space="preserve">Каша молочная рисовая </t>
  </si>
  <si>
    <t xml:space="preserve">Икра из кабачков </t>
  </si>
  <si>
    <t xml:space="preserve">Суп гороховый с мясом </t>
  </si>
  <si>
    <t xml:space="preserve">Куры тушеные </t>
  </si>
  <si>
    <t>Суп молочный с вермишелью</t>
  </si>
  <si>
    <t xml:space="preserve">Салат из свеклы с зеленым горошком  </t>
  </si>
  <si>
    <t xml:space="preserve">Щи из свежей капусты на м/к </t>
  </si>
  <si>
    <t>Макароны отварные</t>
  </si>
  <si>
    <t xml:space="preserve">Гуляш из отварной говядины </t>
  </si>
  <si>
    <t>Салат из свежей  капусты с кукурузой</t>
  </si>
  <si>
    <t>Плов</t>
  </si>
  <si>
    <t xml:space="preserve">Напиток из шиповника </t>
  </si>
  <si>
    <t xml:space="preserve">Салат из моркови с зеленым горошком </t>
  </si>
  <si>
    <t>Щи на м/к бульоне</t>
  </si>
  <si>
    <t xml:space="preserve">Пюре картофельное </t>
  </si>
  <si>
    <t xml:space="preserve">Кофейный напиток с молоком </t>
  </si>
  <si>
    <t xml:space="preserve">Макароны с сахаром </t>
  </si>
  <si>
    <t>МБОУ СОШ с.Балтай</t>
  </si>
  <si>
    <t>Суп с вермишеливый с мясом</t>
  </si>
  <si>
    <t>Овощи тущеннык с мясом</t>
  </si>
  <si>
    <t>Чай с сахором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</si>
</sst>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89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4" t="s">
        <v>91</v>
      </c>
      <c r="D1" s="55"/>
      <c r="E1" s="55"/>
      <c r="F1" s="13" t="s">
        <v>16</v>
      </c>
      <c r="G1" s="2" t="s">
        <v>17</v>
      </c>
      <c r="H1" s="56"/>
      <c r="I1" s="56"/>
      <c r="J1" s="56"/>
      <c r="K1" s="56"/>
    </row>
    <row r="2" spans="1:11" ht="18">
      <c r="A2" s="36" t="s">
        <v>6</v>
      </c>
      <c r="C2" s="2"/>
      <c r="G2" s="2" t="s">
        <v>18</v>
      </c>
      <c r="H2" s="56"/>
      <c r="I2" s="56"/>
      <c r="J2" s="56"/>
      <c r="K2" s="56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8">
        <v>45170</v>
      </c>
      <c r="I3" s="57"/>
      <c r="J3" s="57"/>
      <c r="K3" s="57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8"/>
      <c r="H6" s="49"/>
      <c r="I6" s="41"/>
      <c r="J6" s="41"/>
      <c r="K6" s="42"/>
    </row>
    <row r="7" spans="1:11" ht="15">
      <c r="A7" s="24"/>
      <c r="B7" s="16"/>
      <c r="C7" s="11"/>
      <c r="D7" s="6"/>
      <c r="E7" s="43" t="s">
        <v>35</v>
      </c>
      <c r="F7" s="44">
        <v>200</v>
      </c>
      <c r="G7" s="44">
        <v>7.2</v>
      </c>
      <c r="H7" s="44">
        <v>10.85</v>
      </c>
      <c r="I7" s="44" t="s">
        <v>53</v>
      </c>
      <c r="J7" s="44" t="s">
        <v>54</v>
      </c>
      <c r="K7" s="45"/>
    </row>
    <row r="8" spans="1:11" ht="15">
      <c r="A8" s="24"/>
      <c r="B8" s="16"/>
      <c r="C8" s="11"/>
      <c r="D8" s="7" t="s">
        <v>22</v>
      </c>
      <c r="E8" s="43" t="s">
        <v>36</v>
      </c>
      <c r="F8" s="44">
        <v>200</v>
      </c>
      <c r="G8" s="44">
        <v>3.41</v>
      </c>
      <c r="H8" s="44">
        <v>3.24</v>
      </c>
      <c r="I8" s="44">
        <v>15.8</v>
      </c>
      <c r="J8" s="44">
        <v>133.80000000000001</v>
      </c>
      <c r="K8" s="45"/>
    </row>
    <row r="9" spans="1:11" ht="15">
      <c r="A9" s="24"/>
      <c r="B9" s="16"/>
      <c r="C9" s="11"/>
      <c r="D9" s="7" t="s">
        <v>23</v>
      </c>
      <c r="E9" s="43" t="s">
        <v>44</v>
      </c>
      <c r="F9" s="44">
        <v>50</v>
      </c>
      <c r="G9" s="44">
        <v>5.4</v>
      </c>
      <c r="H9" s="44">
        <v>2.2999999999999998</v>
      </c>
      <c r="I9" s="44">
        <v>22.3</v>
      </c>
      <c r="J9" s="44">
        <v>137</v>
      </c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450</v>
      </c>
      <c r="G13" s="20">
        <f t="shared" ref="G13:J13" si="0">SUM(G6:G12)</f>
        <v>16.009999999999998</v>
      </c>
      <c r="H13" s="20">
        <f t="shared" si="0"/>
        <v>16.39</v>
      </c>
      <c r="I13" s="20">
        <f t="shared" si="0"/>
        <v>38.1</v>
      </c>
      <c r="J13" s="20">
        <f t="shared" si="0"/>
        <v>270.8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37</v>
      </c>
      <c r="F14" s="44">
        <v>60</v>
      </c>
      <c r="G14" s="44">
        <v>1.25</v>
      </c>
      <c r="H14" s="44">
        <v>0.1</v>
      </c>
      <c r="I14" s="44">
        <v>8.6999999999999993</v>
      </c>
      <c r="J14" s="44">
        <v>52.2</v>
      </c>
      <c r="K14" s="45"/>
    </row>
    <row r="15" spans="1:11" ht="15">
      <c r="A15" s="24"/>
      <c r="B15" s="16"/>
      <c r="C15" s="11"/>
      <c r="D15" s="7" t="s">
        <v>27</v>
      </c>
      <c r="E15" s="43" t="s">
        <v>38</v>
      </c>
      <c r="F15" s="44">
        <v>200</v>
      </c>
      <c r="G15" s="44">
        <v>8.2309999999999999</v>
      </c>
      <c r="H15" s="44">
        <v>13.8</v>
      </c>
      <c r="I15" s="44">
        <v>21.44</v>
      </c>
      <c r="J15" s="44">
        <v>142.76</v>
      </c>
      <c r="K15" s="45"/>
    </row>
    <row r="16" spans="1:11" ht="15">
      <c r="A16" s="24"/>
      <c r="B16" s="16"/>
      <c r="C16" s="11"/>
      <c r="D16" s="7" t="s">
        <v>28</v>
      </c>
      <c r="E16" s="43" t="s">
        <v>39</v>
      </c>
      <c r="F16" s="44">
        <v>150</v>
      </c>
      <c r="G16" s="44">
        <v>4.8899999999999997</v>
      </c>
      <c r="H16" s="44">
        <v>3.8</v>
      </c>
      <c r="I16" s="44">
        <v>20.29</v>
      </c>
      <c r="J16" s="44">
        <v>177.3</v>
      </c>
      <c r="K16" s="45"/>
    </row>
    <row r="17" spans="1:11" ht="15">
      <c r="A17" s="24"/>
      <c r="B17" s="16"/>
      <c r="C17" s="11"/>
      <c r="D17" s="7" t="s">
        <v>29</v>
      </c>
      <c r="E17" s="43" t="s">
        <v>40</v>
      </c>
      <c r="F17" s="44">
        <v>80</v>
      </c>
      <c r="G17" s="44">
        <v>7.15</v>
      </c>
      <c r="H17" s="44">
        <v>2.25</v>
      </c>
      <c r="I17" s="44">
        <v>3.4</v>
      </c>
      <c r="J17" s="44">
        <v>172</v>
      </c>
      <c r="K17" s="45"/>
    </row>
    <row r="18" spans="1:11" ht="15">
      <c r="A18" s="24"/>
      <c r="B18" s="16"/>
      <c r="C18" s="11"/>
      <c r="D18" s="7" t="s">
        <v>30</v>
      </c>
      <c r="E18" s="43" t="s">
        <v>41</v>
      </c>
      <c r="F18" s="44">
        <v>200</v>
      </c>
      <c r="G18" s="44">
        <v>0.73</v>
      </c>
      <c r="H18" s="44">
        <v>0</v>
      </c>
      <c r="I18" s="44">
        <v>16.399999999999999</v>
      </c>
      <c r="J18" s="44">
        <v>128</v>
      </c>
      <c r="K18" s="45"/>
    </row>
    <row r="19" spans="1:11" ht="15">
      <c r="A19" s="24"/>
      <c r="B19" s="16"/>
      <c r="C19" s="11"/>
      <c r="D19" s="7" t="s">
        <v>31</v>
      </c>
      <c r="E19" s="43" t="s">
        <v>42</v>
      </c>
      <c r="F19" s="44">
        <v>50</v>
      </c>
      <c r="G19" s="44">
        <v>5.4</v>
      </c>
      <c r="H19" s="44">
        <v>2.2999999999999998</v>
      </c>
      <c r="I19" s="44">
        <v>22.3</v>
      </c>
      <c r="J19" s="44">
        <v>137</v>
      </c>
      <c r="K19" s="45"/>
    </row>
    <row r="20" spans="1:11" ht="15">
      <c r="A20" s="24"/>
      <c r="B20" s="16"/>
      <c r="C20" s="11"/>
      <c r="D20" s="7" t="s">
        <v>32</v>
      </c>
      <c r="E20" s="43" t="s">
        <v>43</v>
      </c>
      <c r="F20" s="44">
        <v>50</v>
      </c>
      <c r="G20" s="44">
        <v>2.21</v>
      </c>
      <c r="H20" s="44">
        <v>0.4</v>
      </c>
      <c r="I20" s="44">
        <v>2.83</v>
      </c>
      <c r="J20" s="44">
        <v>80.25</v>
      </c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790</v>
      </c>
      <c r="G23" s="20">
        <f t="shared" ref="G23:J23" si="1">SUM(G14:G22)</f>
        <v>29.861000000000004</v>
      </c>
      <c r="H23" s="20">
        <f t="shared" si="1"/>
        <v>22.65</v>
      </c>
      <c r="I23" s="20">
        <f t="shared" si="1"/>
        <v>95.359999999999985</v>
      </c>
      <c r="J23" s="20">
        <f t="shared" si="1"/>
        <v>889.51</v>
      </c>
      <c r="K23" s="26"/>
    </row>
    <row r="24" spans="1:11" ht="15.75" thickBot="1">
      <c r="A24" s="30">
        <f>A6</f>
        <v>1</v>
      </c>
      <c r="B24" s="31">
        <f>B6</f>
        <v>1</v>
      </c>
      <c r="C24" s="51" t="s">
        <v>4</v>
      </c>
      <c r="D24" s="52"/>
      <c r="E24" s="32"/>
      <c r="F24" s="33">
        <f>F13+F23</f>
        <v>1240</v>
      </c>
      <c r="G24" s="33">
        <f t="shared" ref="G24:J24" si="2">G13+G23</f>
        <v>45.871000000000002</v>
      </c>
      <c r="H24" s="33">
        <f t="shared" si="2"/>
        <v>39.04</v>
      </c>
      <c r="I24" s="33">
        <f t="shared" si="2"/>
        <v>133.45999999999998</v>
      </c>
      <c r="J24" s="33">
        <f t="shared" si="2"/>
        <v>1160.31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 t="s">
        <v>55</v>
      </c>
      <c r="F25" s="41">
        <v>200</v>
      </c>
      <c r="G25" s="44">
        <v>7.89</v>
      </c>
      <c r="H25" s="44">
        <v>7.49</v>
      </c>
      <c r="I25" s="44">
        <v>40.479999999999997</v>
      </c>
      <c r="J25" s="44">
        <v>260.89999999999998</v>
      </c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 t="s">
        <v>45</v>
      </c>
      <c r="F27" s="44">
        <v>200</v>
      </c>
      <c r="G27" s="44">
        <v>4.2</v>
      </c>
      <c r="H27" s="44">
        <v>2.6</v>
      </c>
      <c r="I27" s="44">
        <v>17.3</v>
      </c>
      <c r="J27" s="44">
        <v>110.7</v>
      </c>
      <c r="K27" s="45"/>
    </row>
    <row r="28" spans="1:11" ht="15">
      <c r="A28" s="15"/>
      <c r="B28" s="16"/>
      <c r="C28" s="11"/>
      <c r="D28" s="7" t="s">
        <v>23</v>
      </c>
      <c r="E28" s="43" t="s">
        <v>46</v>
      </c>
      <c r="F28" s="44">
        <v>50</v>
      </c>
      <c r="G28" s="44">
        <v>2.21</v>
      </c>
      <c r="H28" s="44">
        <v>0.48</v>
      </c>
      <c r="I28" s="44">
        <v>1.05</v>
      </c>
      <c r="J28" s="44">
        <v>72.400000000000006</v>
      </c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450</v>
      </c>
      <c r="G32" s="20">
        <f t="shared" ref="G32" si="3">SUM(G25:G31)</f>
        <v>14.3</v>
      </c>
      <c r="H32" s="20">
        <f t="shared" ref="H32" si="4">SUM(H25:H31)</f>
        <v>10.57</v>
      </c>
      <c r="I32" s="20">
        <f t="shared" ref="I32" si="5">SUM(I25:I31)</f>
        <v>58.83</v>
      </c>
      <c r="J32" s="20">
        <f t="shared" ref="J32" si="6">SUM(J25:J31)</f>
        <v>444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47</v>
      </c>
      <c r="F33" s="44">
        <v>80</v>
      </c>
      <c r="G33" s="44">
        <v>0.43</v>
      </c>
      <c r="H33" s="44">
        <v>6</v>
      </c>
      <c r="I33" s="44">
        <v>4.5</v>
      </c>
      <c r="J33" s="44">
        <v>75.3</v>
      </c>
      <c r="K33" s="45"/>
    </row>
    <row r="34" spans="1:11" ht="15">
      <c r="A34" s="15"/>
      <c r="B34" s="16"/>
      <c r="C34" s="11"/>
      <c r="D34" s="7" t="s">
        <v>27</v>
      </c>
      <c r="E34" s="43" t="s">
        <v>48</v>
      </c>
      <c r="F34" s="44">
        <v>200</v>
      </c>
      <c r="G34" s="44">
        <v>7.94</v>
      </c>
      <c r="H34" s="44">
        <v>4.8899999999999997</v>
      </c>
      <c r="I34" s="44">
        <v>10.98</v>
      </c>
      <c r="J34" s="44">
        <v>127.29</v>
      </c>
      <c r="K34" s="45"/>
    </row>
    <row r="35" spans="1:11" ht="15">
      <c r="A35" s="15"/>
      <c r="B35" s="16"/>
      <c r="C35" s="11"/>
      <c r="D35" s="7" t="s">
        <v>28</v>
      </c>
      <c r="E35" s="43" t="s">
        <v>49</v>
      </c>
      <c r="F35" s="44">
        <v>150</v>
      </c>
      <c r="G35" s="44">
        <v>4.8</v>
      </c>
      <c r="H35" s="44">
        <v>5.2</v>
      </c>
      <c r="I35" s="44">
        <v>41.2</v>
      </c>
      <c r="J35" s="44">
        <v>127.3</v>
      </c>
      <c r="K35" s="45"/>
    </row>
    <row r="36" spans="1:11" ht="15">
      <c r="A36" s="15"/>
      <c r="B36" s="16"/>
      <c r="C36" s="11"/>
      <c r="D36" s="7" t="s">
        <v>29</v>
      </c>
      <c r="E36" s="43" t="s">
        <v>50</v>
      </c>
      <c r="F36" s="44">
        <v>80</v>
      </c>
      <c r="G36" s="44">
        <v>7.58</v>
      </c>
      <c r="H36" s="44">
        <v>7.84</v>
      </c>
      <c r="I36" s="44">
        <v>7.95</v>
      </c>
      <c r="J36" s="44">
        <v>125.36</v>
      </c>
      <c r="K36" s="45"/>
    </row>
    <row r="37" spans="1:11" ht="15">
      <c r="A37" s="15"/>
      <c r="B37" s="16"/>
      <c r="C37" s="11"/>
      <c r="D37" s="7" t="s">
        <v>30</v>
      </c>
      <c r="E37" s="43" t="s">
        <v>51</v>
      </c>
      <c r="F37" s="44">
        <v>200</v>
      </c>
      <c r="G37" s="44">
        <v>1.2</v>
      </c>
      <c r="H37" s="44">
        <v>0</v>
      </c>
      <c r="I37" s="44">
        <v>13</v>
      </c>
      <c r="J37" s="44">
        <v>49.3</v>
      </c>
      <c r="K37" s="45"/>
    </row>
    <row r="38" spans="1:11" ht="15">
      <c r="A38" s="15"/>
      <c r="B38" s="16"/>
      <c r="C38" s="11"/>
      <c r="D38" s="7" t="s">
        <v>31</v>
      </c>
      <c r="E38" s="43" t="s">
        <v>46</v>
      </c>
      <c r="F38" s="44">
        <v>50</v>
      </c>
      <c r="G38" s="44">
        <v>5.4</v>
      </c>
      <c r="H38" s="44">
        <v>2.2999999999999998</v>
      </c>
      <c r="I38" s="44">
        <v>22.3</v>
      </c>
      <c r="J38" s="44">
        <v>137</v>
      </c>
      <c r="K38" s="45"/>
    </row>
    <row r="39" spans="1:11" ht="15">
      <c r="A39" s="15"/>
      <c r="B39" s="16"/>
      <c r="C39" s="11"/>
      <c r="D39" s="7" t="s">
        <v>32</v>
      </c>
      <c r="E39" s="43" t="s">
        <v>52</v>
      </c>
      <c r="F39" s="44">
        <v>50</v>
      </c>
      <c r="G39" s="44">
        <v>2.21</v>
      </c>
      <c r="H39" s="44">
        <v>0.4</v>
      </c>
      <c r="I39" s="44">
        <v>2.83</v>
      </c>
      <c r="J39" s="44">
        <v>80.25</v>
      </c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810</v>
      </c>
      <c r="G42" s="20">
        <f t="shared" ref="G42" si="7">SUM(G33:G41)</f>
        <v>29.560000000000002</v>
      </c>
      <c r="H42" s="20">
        <f t="shared" ref="H42" si="8">SUM(H33:H41)</f>
        <v>26.63</v>
      </c>
      <c r="I42" s="20">
        <f t="shared" ref="I42" si="9">SUM(I33:I41)</f>
        <v>102.76</v>
      </c>
      <c r="J42" s="20">
        <f t="shared" ref="J42" si="10">SUM(J33:J41)</f>
        <v>721.8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1" t="s">
        <v>4</v>
      </c>
      <c r="D43" s="52"/>
      <c r="E43" s="32"/>
      <c r="F43" s="33">
        <f>F32+F42</f>
        <v>1260</v>
      </c>
      <c r="G43" s="33">
        <f t="shared" ref="G43" si="11">G32+G42</f>
        <v>43.86</v>
      </c>
      <c r="H43" s="33">
        <f t="shared" ref="H43" si="12">H32+H42</f>
        <v>37.200000000000003</v>
      </c>
      <c r="I43" s="33">
        <f t="shared" ref="I43" si="13">I32+I42</f>
        <v>161.59</v>
      </c>
      <c r="J43" s="33">
        <f t="shared" ref="J43" si="14">J32+J42</f>
        <v>1165.8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 t="s">
        <v>56</v>
      </c>
      <c r="F44" s="41">
        <v>200</v>
      </c>
      <c r="G44" s="41">
        <v>8.5</v>
      </c>
      <c r="H44" s="41">
        <v>10.9</v>
      </c>
      <c r="I44" s="41">
        <v>49.4</v>
      </c>
      <c r="J44" s="41">
        <v>242</v>
      </c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 t="s">
        <v>57</v>
      </c>
      <c r="F46" s="44">
        <v>200</v>
      </c>
      <c r="G46" s="44">
        <v>0</v>
      </c>
      <c r="H46" s="44">
        <v>0</v>
      </c>
      <c r="I46" s="44">
        <v>11.82</v>
      </c>
      <c r="J46" s="44">
        <v>126.3</v>
      </c>
      <c r="K46" s="45"/>
    </row>
    <row r="47" spans="1:11" ht="15">
      <c r="A47" s="24"/>
      <c r="B47" s="16"/>
      <c r="C47" s="11"/>
      <c r="D47" s="7" t="s">
        <v>23</v>
      </c>
      <c r="E47" s="43" t="s">
        <v>58</v>
      </c>
      <c r="F47" s="44">
        <v>50</v>
      </c>
      <c r="G47" s="44">
        <v>5.4</v>
      </c>
      <c r="H47" s="44">
        <v>2.2999999999999998</v>
      </c>
      <c r="I47" s="44">
        <v>22.3</v>
      </c>
      <c r="J47" s="44">
        <v>137</v>
      </c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450</v>
      </c>
      <c r="G51" s="20">
        <f t="shared" ref="G51" si="15">SUM(G44:G50)</f>
        <v>13.9</v>
      </c>
      <c r="H51" s="20">
        <f t="shared" ref="H51" si="16">SUM(H44:H50)</f>
        <v>13.2</v>
      </c>
      <c r="I51" s="20">
        <f t="shared" ref="I51" si="17">SUM(I44:I50)</f>
        <v>83.52</v>
      </c>
      <c r="J51" s="20">
        <f t="shared" ref="J51" si="18">SUM(J44:J50)</f>
        <v>505.3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59</v>
      </c>
      <c r="F52" s="44">
        <v>80</v>
      </c>
      <c r="G52" s="44">
        <v>1.56</v>
      </c>
      <c r="H52" s="44">
        <v>0.92</v>
      </c>
      <c r="I52" s="44">
        <v>5.84</v>
      </c>
      <c r="J52" s="44">
        <v>48.54</v>
      </c>
      <c r="K52" s="45"/>
    </row>
    <row r="53" spans="1:11" ht="15">
      <c r="A53" s="24"/>
      <c r="B53" s="16"/>
      <c r="C53" s="11"/>
      <c r="D53" s="7" t="s">
        <v>27</v>
      </c>
      <c r="E53" s="43" t="s">
        <v>60</v>
      </c>
      <c r="F53" s="44">
        <v>200</v>
      </c>
      <c r="G53" s="44">
        <v>7.94</v>
      </c>
      <c r="H53" s="44">
        <v>5.9</v>
      </c>
      <c r="I53" s="44">
        <v>19.86</v>
      </c>
      <c r="J53" s="44">
        <v>150.1</v>
      </c>
      <c r="K53" s="45"/>
    </row>
    <row r="54" spans="1:11" ht="15">
      <c r="A54" s="24"/>
      <c r="B54" s="16"/>
      <c r="C54" s="11"/>
      <c r="D54" s="7" t="s">
        <v>28</v>
      </c>
      <c r="E54" s="43" t="s">
        <v>61</v>
      </c>
      <c r="F54" s="44">
        <v>200</v>
      </c>
      <c r="G54" s="44">
        <v>11.39</v>
      </c>
      <c r="H54" s="44">
        <v>16.03</v>
      </c>
      <c r="I54" s="44">
        <v>19.48</v>
      </c>
      <c r="J54" s="44">
        <v>276.44</v>
      </c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 t="s">
        <v>62</v>
      </c>
      <c r="F56" s="44">
        <v>200</v>
      </c>
      <c r="G56" s="44">
        <v>0.73</v>
      </c>
      <c r="H56" s="44">
        <v>0</v>
      </c>
      <c r="I56" s="44">
        <v>16.04</v>
      </c>
      <c r="J56" s="44">
        <v>186.1</v>
      </c>
      <c r="K56" s="45"/>
    </row>
    <row r="57" spans="1:11" ht="15">
      <c r="A57" s="24"/>
      <c r="B57" s="16"/>
      <c r="C57" s="11"/>
      <c r="D57" s="7" t="s">
        <v>31</v>
      </c>
      <c r="E57" s="43" t="s">
        <v>46</v>
      </c>
      <c r="F57" s="44">
        <v>50</v>
      </c>
      <c r="G57" s="44">
        <v>5.4</v>
      </c>
      <c r="H57" s="44">
        <v>2.2999999999999998</v>
      </c>
      <c r="I57" s="44">
        <v>22.3</v>
      </c>
      <c r="J57" s="44">
        <v>137</v>
      </c>
      <c r="K57" s="45"/>
    </row>
    <row r="58" spans="1:11" ht="15">
      <c r="A58" s="24"/>
      <c r="B58" s="16"/>
      <c r="C58" s="11"/>
      <c r="D58" s="7" t="s">
        <v>32</v>
      </c>
      <c r="E58" s="43" t="s">
        <v>63</v>
      </c>
      <c r="F58" s="44">
        <v>50</v>
      </c>
      <c r="G58" s="44">
        <v>2.21</v>
      </c>
      <c r="H58" s="44">
        <v>0.4</v>
      </c>
      <c r="I58" s="44">
        <v>2.83</v>
      </c>
      <c r="J58" s="44">
        <v>80.25</v>
      </c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780</v>
      </c>
      <c r="G61" s="20">
        <f t="shared" ref="G61" si="19">SUM(G52:G60)</f>
        <v>29.230000000000004</v>
      </c>
      <c r="H61" s="20">
        <f t="shared" ref="H61" si="20">SUM(H52:H60)</f>
        <v>25.55</v>
      </c>
      <c r="I61" s="20">
        <f t="shared" ref="I61" si="21">SUM(I52:I60)</f>
        <v>86.35</v>
      </c>
      <c r="J61" s="20">
        <f t="shared" ref="J61" si="22">SUM(J52:J60)</f>
        <v>878.43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1" t="s">
        <v>4</v>
      </c>
      <c r="D62" s="52"/>
      <c r="E62" s="32"/>
      <c r="F62" s="33">
        <f>F51+F61</f>
        <v>1230</v>
      </c>
      <c r="G62" s="33">
        <f t="shared" ref="G62" si="23">G51+G61</f>
        <v>43.13</v>
      </c>
      <c r="H62" s="33">
        <f t="shared" ref="H62" si="24">H51+H61</f>
        <v>38.75</v>
      </c>
      <c r="I62" s="33">
        <f t="shared" ref="I62" si="25">I51+I61</f>
        <v>169.87</v>
      </c>
      <c r="J62" s="33">
        <f t="shared" ref="J62" si="26">J51+J61</f>
        <v>1383.73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 t="s">
        <v>64</v>
      </c>
      <c r="F63" s="41">
        <v>200</v>
      </c>
      <c r="G63" s="41">
        <v>6.67</v>
      </c>
      <c r="H63" s="41">
        <v>8.4</v>
      </c>
      <c r="I63" s="41">
        <v>37.159999999999997</v>
      </c>
      <c r="J63" s="41">
        <v>227.2</v>
      </c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 t="s">
        <v>51</v>
      </c>
      <c r="F65" s="44">
        <v>200</v>
      </c>
      <c r="G65" s="44">
        <v>1.2</v>
      </c>
      <c r="H65" s="44">
        <v>0</v>
      </c>
      <c r="I65" s="44">
        <v>13</v>
      </c>
      <c r="J65" s="44">
        <v>49.3</v>
      </c>
      <c r="K65" s="45"/>
    </row>
    <row r="66" spans="1:11" ht="15">
      <c r="A66" s="24"/>
      <c r="B66" s="16"/>
      <c r="C66" s="11"/>
      <c r="D66" s="7" t="s">
        <v>23</v>
      </c>
      <c r="E66" s="43" t="s">
        <v>58</v>
      </c>
      <c r="F66" s="44">
        <v>50</v>
      </c>
      <c r="G66" s="44">
        <v>5.4</v>
      </c>
      <c r="H66" s="44">
        <v>2.2999999999999998</v>
      </c>
      <c r="I66" s="44">
        <v>22.3</v>
      </c>
      <c r="J66" s="44">
        <v>137</v>
      </c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450</v>
      </c>
      <c r="G70" s="20">
        <f t="shared" ref="G70" si="27">SUM(G63:G69)</f>
        <v>13.27</v>
      </c>
      <c r="H70" s="20">
        <f t="shared" ref="H70" si="28">SUM(H63:H69)</f>
        <v>10.7</v>
      </c>
      <c r="I70" s="20">
        <f t="shared" ref="I70" si="29">SUM(I63:I69)</f>
        <v>72.459999999999994</v>
      </c>
      <c r="J70" s="20">
        <f t="shared" ref="J70" si="30">SUM(J63:J69)</f>
        <v>413.5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65</v>
      </c>
      <c r="F71" s="44">
        <v>80</v>
      </c>
      <c r="G71" s="44">
        <v>4.2</v>
      </c>
      <c r="H71" s="44">
        <v>2.13</v>
      </c>
      <c r="I71" s="44">
        <v>4.49</v>
      </c>
      <c r="J71" s="44">
        <v>56.7</v>
      </c>
      <c r="K71" s="45"/>
    </row>
    <row r="72" spans="1:11" ht="15">
      <c r="A72" s="24"/>
      <c r="B72" s="16"/>
      <c r="C72" s="11"/>
      <c r="D72" s="7" t="s">
        <v>27</v>
      </c>
      <c r="E72" s="43" t="s">
        <v>66</v>
      </c>
      <c r="F72" s="44">
        <v>200</v>
      </c>
      <c r="G72" s="44">
        <v>8.92</v>
      </c>
      <c r="H72" s="44">
        <v>4.9400000000000004</v>
      </c>
      <c r="I72" s="44">
        <v>14.74</v>
      </c>
      <c r="J72" s="44">
        <v>151.74</v>
      </c>
      <c r="K72" s="45"/>
    </row>
    <row r="73" spans="1:11" ht="15">
      <c r="A73" s="24"/>
      <c r="B73" s="16"/>
      <c r="C73" s="11"/>
      <c r="D73" s="7" t="s">
        <v>28</v>
      </c>
      <c r="E73" s="43" t="s">
        <v>67</v>
      </c>
      <c r="F73" s="44">
        <v>200</v>
      </c>
      <c r="G73" s="44">
        <v>10.49</v>
      </c>
      <c r="H73" s="44">
        <v>22.13</v>
      </c>
      <c r="I73" s="44">
        <v>45.28</v>
      </c>
      <c r="J73" s="44">
        <v>307.60000000000002</v>
      </c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 t="s">
        <v>68</v>
      </c>
      <c r="F75" s="44">
        <v>200</v>
      </c>
      <c r="G75" s="44">
        <v>4.2</v>
      </c>
      <c r="H75" s="44">
        <v>2.6</v>
      </c>
      <c r="I75" s="44">
        <v>17.3</v>
      </c>
      <c r="J75" s="44">
        <v>3.2</v>
      </c>
      <c r="K75" s="45"/>
    </row>
    <row r="76" spans="1:11" ht="15">
      <c r="A76" s="24"/>
      <c r="B76" s="16"/>
      <c r="C76" s="11"/>
      <c r="D76" s="7" t="s">
        <v>31</v>
      </c>
      <c r="E76" s="43" t="s">
        <v>46</v>
      </c>
      <c r="F76" s="44">
        <v>50</v>
      </c>
      <c r="G76" s="44">
        <v>5.4</v>
      </c>
      <c r="H76" s="44">
        <v>2.2999999999999998</v>
      </c>
      <c r="I76" s="44">
        <v>22.3</v>
      </c>
      <c r="J76" s="44">
        <v>137</v>
      </c>
      <c r="K76" s="45"/>
    </row>
    <row r="77" spans="1:11" ht="15">
      <c r="A77" s="24"/>
      <c r="B77" s="16"/>
      <c r="C77" s="11"/>
      <c r="D77" s="7" t="s">
        <v>32</v>
      </c>
      <c r="E77" s="43" t="s">
        <v>63</v>
      </c>
      <c r="F77" s="44">
        <v>50</v>
      </c>
      <c r="G77" s="44">
        <v>2.21</v>
      </c>
      <c r="H77" s="44">
        <v>0.4</v>
      </c>
      <c r="I77" s="44">
        <v>2.83</v>
      </c>
      <c r="J77" s="44">
        <v>80.25</v>
      </c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780</v>
      </c>
      <c r="G80" s="20">
        <f t="shared" ref="G80" si="31">SUM(G71:G79)</f>
        <v>35.42</v>
      </c>
      <c r="H80" s="20">
        <f t="shared" ref="H80" si="32">SUM(H71:H79)</f>
        <v>34.5</v>
      </c>
      <c r="I80" s="20">
        <f t="shared" ref="I80" si="33">SUM(I71:I79)</f>
        <v>106.94</v>
      </c>
      <c r="J80" s="20">
        <f t="shared" ref="J80" si="34">SUM(J71:J79)</f>
        <v>736.49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1" t="s">
        <v>4</v>
      </c>
      <c r="D81" s="52"/>
      <c r="E81" s="32"/>
      <c r="F81" s="33">
        <f>F70+F80</f>
        <v>1230</v>
      </c>
      <c r="G81" s="33">
        <f t="shared" ref="G81" si="35">G70+G80</f>
        <v>48.69</v>
      </c>
      <c r="H81" s="33">
        <f t="shared" ref="H81" si="36">H70+H80</f>
        <v>45.2</v>
      </c>
      <c r="I81" s="33">
        <f t="shared" ref="I81" si="37">I70+I80</f>
        <v>179.39999999999998</v>
      </c>
      <c r="J81" s="33">
        <f t="shared" ref="J81" si="38">J70+J80</f>
        <v>1149.99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 t="s">
        <v>69</v>
      </c>
      <c r="F82" s="41">
        <v>200</v>
      </c>
      <c r="G82" s="41">
        <v>6.26</v>
      </c>
      <c r="H82" s="41">
        <v>6.13</v>
      </c>
      <c r="I82" s="41">
        <v>21.4</v>
      </c>
      <c r="J82" s="41">
        <v>224.24</v>
      </c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 t="s">
        <v>70</v>
      </c>
      <c r="F84" s="44">
        <v>200</v>
      </c>
      <c r="G84" s="44">
        <v>3.6</v>
      </c>
      <c r="H84" s="44">
        <v>3.64</v>
      </c>
      <c r="I84" s="44">
        <v>11.78</v>
      </c>
      <c r="J84" s="44">
        <v>103.3</v>
      </c>
      <c r="K84" s="45"/>
    </row>
    <row r="85" spans="1:11" ht="15">
      <c r="A85" s="24"/>
      <c r="B85" s="16"/>
      <c r="C85" s="11"/>
      <c r="D85" s="7" t="s">
        <v>23</v>
      </c>
      <c r="E85" s="43" t="s">
        <v>46</v>
      </c>
      <c r="F85" s="44">
        <v>50</v>
      </c>
      <c r="G85" s="44">
        <v>5.4</v>
      </c>
      <c r="H85" s="44">
        <v>2.2999999999999998</v>
      </c>
      <c r="I85" s="44">
        <v>22.3</v>
      </c>
      <c r="J85" s="44">
        <v>137</v>
      </c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450</v>
      </c>
      <c r="G89" s="20">
        <f t="shared" ref="G89" si="39">SUM(G82:G88)</f>
        <v>15.26</v>
      </c>
      <c r="H89" s="20">
        <f t="shared" ref="H89" si="40">SUM(H82:H88)</f>
        <v>12.07</v>
      </c>
      <c r="I89" s="20">
        <f t="shared" ref="I89" si="41">SUM(I82:I88)</f>
        <v>55.480000000000004</v>
      </c>
      <c r="J89" s="20">
        <f t="shared" ref="J89" si="42">SUM(J82:J88)</f>
        <v>464.54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47</v>
      </c>
      <c r="F90" s="44">
        <v>80</v>
      </c>
      <c r="G90" s="44">
        <v>5.93</v>
      </c>
      <c r="H90" s="44">
        <v>1.76</v>
      </c>
      <c r="I90" s="44">
        <v>17.03</v>
      </c>
      <c r="J90" s="44">
        <v>104.12</v>
      </c>
      <c r="K90" s="45"/>
    </row>
    <row r="91" spans="1:11" ht="15">
      <c r="A91" s="24"/>
      <c r="B91" s="16"/>
      <c r="C91" s="11"/>
      <c r="D91" s="7" t="s">
        <v>27</v>
      </c>
      <c r="E91" s="43" t="s">
        <v>71</v>
      </c>
      <c r="F91" s="44">
        <v>200</v>
      </c>
      <c r="G91" s="44">
        <v>4.3499999999999996</v>
      </c>
      <c r="H91" s="44">
        <v>9.67</v>
      </c>
      <c r="I91" s="44">
        <v>3.51</v>
      </c>
      <c r="J91" s="44">
        <v>152.49</v>
      </c>
      <c r="K91" s="45"/>
    </row>
    <row r="92" spans="1:11" ht="15">
      <c r="A92" s="24"/>
      <c r="B92" s="16"/>
      <c r="C92" s="11"/>
      <c r="D92" s="7" t="s">
        <v>28</v>
      </c>
      <c r="E92" s="43" t="s">
        <v>72</v>
      </c>
      <c r="F92" s="44">
        <v>200</v>
      </c>
      <c r="G92" s="44">
        <v>5.83</v>
      </c>
      <c r="H92" s="44">
        <v>13.27</v>
      </c>
      <c r="I92" s="44">
        <v>8.9600000000000009</v>
      </c>
      <c r="J92" s="44">
        <v>197.5</v>
      </c>
      <c r="K92" s="45"/>
    </row>
    <row r="93" spans="1:11" ht="15">
      <c r="A93" s="24"/>
      <c r="B93" s="16"/>
      <c r="C93" s="11"/>
      <c r="D93" s="7" t="s">
        <v>29</v>
      </c>
      <c r="E93" s="43" t="s">
        <v>73</v>
      </c>
      <c r="F93" s="44">
        <v>100</v>
      </c>
      <c r="G93" s="44">
        <v>18.21</v>
      </c>
      <c r="H93" s="44">
        <v>5.0250000000000004</v>
      </c>
      <c r="I93" s="44">
        <v>2.93</v>
      </c>
      <c r="J93" s="44">
        <v>99.51</v>
      </c>
      <c r="K93" s="45"/>
    </row>
    <row r="94" spans="1:11" ht="15">
      <c r="A94" s="24"/>
      <c r="B94" s="16"/>
      <c r="C94" s="11"/>
      <c r="D94" s="7" t="s">
        <v>30</v>
      </c>
      <c r="E94" s="43" t="s">
        <v>57</v>
      </c>
      <c r="F94" s="44">
        <v>200</v>
      </c>
      <c r="G94" s="44">
        <v>0</v>
      </c>
      <c r="H94" s="44">
        <v>0</v>
      </c>
      <c r="I94" s="44">
        <v>1.82</v>
      </c>
      <c r="J94" s="44">
        <v>26.3</v>
      </c>
      <c r="K94" s="45"/>
    </row>
    <row r="95" spans="1:11" ht="15">
      <c r="A95" s="24"/>
      <c r="B95" s="16"/>
      <c r="C95" s="11"/>
      <c r="D95" s="7" t="s">
        <v>31</v>
      </c>
      <c r="E95" s="43" t="s">
        <v>46</v>
      </c>
      <c r="F95" s="44">
        <v>50</v>
      </c>
      <c r="G95" s="44">
        <v>5.4</v>
      </c>
      <c r="H95" s="44">
        <v>2.2999999999999998</v>
      </c>
      <c r="I95" s="44">
        <v>22.3</v>
      </c>
      <c r="J95" s="44">
        <v>137</v>
      </c>
      <c r="K95" s="45"/>
    </row>
    <row r="96" spans="1:11" ht="15">
      <c r="A96" s="24"/>
      <c r="B96" s="16"/>
      <c r="C96" s="11"/>
      <c r="D96" s="7" t="s">
        <v>32</v>
      </c>
      <c r="E96" s="43" t="s">
        <v>63</v>
      </c>
      <c r="F96" s="44">
        <v>50</v>
      </c>
      <c r="G96" s="44">
        <v>2.21</v>
      </c>
      <c r="H96" s="44">
        <v>0.4</v>
      </c>
      <c r="I96" s="44">
        <v>2.83</v>
      </c>
      <c r="J96" s="44">
        <v>80.25</v>
      </c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880</v>
      </c>
      <c r="G99" s="20">
        <f t="shared" ref="G99" si="43">SUM(G90:G98)</f>
        <v>41.93</v>
      </c>
      <c r="H99" s="20">
        <f t="shared" ref="H99" si="44">SUM(H90:H98)</f>
        <v>32.424999999999997</v>
      </c>
      <c r="I99" s="20">
        <f t="shared" ref="I99" si="45">SUM(I90:I98)</f>
        <v>59.379999999999995</v>
      </c>
      <c r="J99" s="20">
        <f t="shared" ref="J99" si="46">SUM(J90:J98)</f>
        <v>797.17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1" t="s">
        <v>4</v>
      </c>
      <c r="D100" s="52"/>
      <c r="E100" s="32"/>
      <c r="F100" s="33">
        <f>F89+F99</f>
        <v>1330</v>
      </c>
      <c r="G100" s="33">
        <f t="shared" ref="G100" si="47">G89+G99</f>
        <v>57.19</v>
      </c>
      <c r="H100" s="33">
        <f t="shared" ref="H100" si="48">H89+H99</f>
        <v>44.494999999999997</v>
      </c>
      <c r="I100" s="33">
        <f t="shared" ref="I100" si="49">I89+I99</f>
        <v>114.86</v>
      </c>
      <c r="J100" s="33">
        <f t="shared" ref="J100" si="50">J89+J99</f>
        <v>1261.71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 t="s">
        <v>74</v>
      </c>
      <c r="F101" s="41">
        <v>200</v>
      </c>
      <c r="G101" s="41">
        <v>8.5</v>
      </c>
      <c r="H101" s="41">
        <v>10.9</v>
      </c>
      <c r="I101" s="41">
        <v>39.4</v>
      </c>
      <c r="J101" s="41">
        <v>242</v>
      </c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 t="s">
        <v>57</v>
      </c>
      <c r="F103" s="44">
        <v>200</v>
      </c>
      <c r="G103" s="44">
        <v>0</v>
      </c>
      <c r="H103" s="44">
        <v>0</v>
      </c>
      <c r="I103" s="44">
        <v>1.82</v>
      </c>
      <c r="J103" s="44">
        <v>26.3</v>
      </c>
      <c r="K103" s="45"/>
    </row>
    <row r="104" spans="1:11" ht="15">
      <c r="A104" s="24"/>
      <c r="B104" s="16"/>
      <c r="C104" s="11"/>
      <c r="D104" s="7" t="s">
        <v>23</v>
      </c>
      <c r="E104" s="43" t="s">
        <v>46</v>
      </c>
      <c r="F104" s="44">
        <v>50</v>
      </c>
      <c r="G104" s="44">
        <v>5.4</v>
      </c>
      <c r="H104" s="44">
        <v>2.2999999999999998</v>
      </c>
      <c r="I104" s="44">
        <v>22.3</v>
      </c>
      <c r="J104" s="44">
        <v>137</v>
      </c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450</v>
      </c>
      <c r="G108" s="20">
        <f t="shared" ref="G108:J108" si="51">SUM(G101:G107)</f>
        <v>13.9</v>
      </c>
      <c r="H108" s="20">
        <f t="shared" si="51"/>
        <v>13.2</v>
      </c>
      <c r="I108" s="20">
        <f t="shared" si="51"/>
        <v>63.519999999999996</v>
      </c>
      <c r="J108" s="20">
        <f t="shared" si="51"/>
        <v>405.3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75</v>
      </c>
      <c r="F109" s="44">
        <v>60</v>
      </c>
      <c r="G109" s="44">
        <v>1.25</v>
      </c>
      <c r="H109" s="44">
        <v>0.1</v>
      </c>
      <c r="I109" s="44">
        <v>8.6999999999999993</v>
      </c>
      <c r="J109" s="44">
        <v>49.08</v>
      </c>
      <c r="K109" s="45"/>
    </row>
    <row r="110" spans="1:11" ht="15">
      <c r="A110" s="24"/>
      <c r="B110" s="16"/>
      <c r="C110" s="11"/>
      <c r="D110" s="7" t="s">
        <v>27</v>
      </c>
      <c r="E110" s="43" t="s">
        <v>76</v>
      </c>
      <c r="F110" s="44">
        <v>200</v>
      </c>
      <c r="G110" s="44">
        <v>3.94</v>
      </c>
      <c r="H110" s="44">
        <v>5.2</v>
      </c>
      <c r="I110" s="44">
        <v>29.86</v>
      </c>
      <c r="J110" s="44">
        <v>160.1</v>
      </c>
      <c r="K110" s="45"/>
    </row>
    <row r="111" spans="1:11" ht="15">
      <c r="A111" s="24"/>
      <c r="B111" s="16"/>
      <c r="C111" s="11"/>
      <c r="D111" s="7" t="s">
        <v>28</v>
      </c>
      <c r="E111" s="43" t="s">
        <v>39</v>
      </c>
      <c r="F111" s="44">
        <v>150</v>
      </c>
      <c r="G111" s="44">
        <v>4.8899999999999997</v>
      </c>
      <c r="H111" s="44">
        <v>3.8</v>
      </c>
      <c r="I111" s="44">
        <v>20.29</v>
      </c>
      <c r="J111" s="44">
        <v>176.7</v>
      </c>
      <c r="K111" s="45"/>
    </row>
    <row r="112" spans="1:11" ht="15">
      <c r="A112" s="24"/>
      <c r="B112" s="16"/>
      <c r="C112" s="11"/>
      <c r="D112" s="7" t="s">
        <v>29</v>
      </c>
      <c r="E112" s="43" t="s">
        <v>77</v>
      </c>
      <c r="F112" s="44">
        <v>80</v>
      </c>
      <c r="G112" s="44">
        <v>1.9</v>
      </c>
      <c r="H112" s="44">
        <v>11.2</v>
      </c>
      <c r="I112" s="44">
        <v>1.41</v>
      </c>
      <c r="J112" s="44">
        <v>176.7</v>
      </c>
      <c r="K112" s="45"/>
    </row>
    <row r="113" spans="1:11" ht="15">
      <c r="A113" s="24"/>
      <c r="B113" s="16"/>
      <c r="C113" s="11"/>
      <c r="D113" s="7" t="s">
        <v>30</v>
      </c>
      <c r="E113" s="43" t="s">
        <v>68</v>
      </c>
      <c r="F113" s="44">
        <v>200</v>
      </c>
      <c r="G113" s="44">
        <v>2.2000000000000002</v>
      </c>
      <c r="H113" s="44">
        <v>2.6</v>
      </c>
      <c r="I113" s="44">
        <v>1.3</v>
      </c>
      <c r="J113" s="44">
        <v>110.7</v>
      </c>
      <c r="K113" s="45"/>
    </row>
    <row r="114" spans="1:11" ht="15">
      <c r="A114" s="24"/>
      <c r="B114" s="16"/>
      <c r="C114" s="11"/>
      <c r="D114" s="7" t="s">
        <v>31</v>
      </c>
      <c r="E114" s="43" t="s">
        <v>46</v>
      </c>
      <c r="F114" s="44">
        <v>50</v>
      </c>
      <c r="G114" s="44">
        <v>5.4</v>
      </c>
      <c r="H114" s="44">
        <v>2.2999999999999998</v>
      </c>
      <c r="I114" s="44">
        <v>22.3</v>
      </c>
      <c r="J114" s="44">
        <v>137</v>
      </c>
      <c r="K114" s="45"/>
    </row>
    <row r="115" spans="1:11" ht="15">
      <c r="A115" s="24"/>
      <c r="B115" s="16"/>
      <c r="C115" s="11"/>
      <c r="D115" s="7" t="s">
        <v>32</v>
      </c>
      <c r="E115" s="43" t="s">
        <v>63</v>
      </c>
      <c r="F115" s="44">
        <v>50</v>
      </c>
      <c r="G115" s="44">
        <v>2.21</v>
      </c>
      <c r="H115" s="44">
        <v>0.4</v>
      </c>
      <c r="I115" s="44">
        <v>2.83</v>
      </c>
      <c r="J115" s="44">
        <v>80.25</v>
      </c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790</v>
      </c>
      <c r="G118" s="20">
        <f t="shared" ref="G118:J118" si="52">SUM(G109:G117)</f>
        <v>21.79</v>
      </c>
      <c r="H118" s="20">
        <f t="shared" si="52"/>
        <v>25.599999999999998</v>
      </c>
      <c r="I118" s="20">
        <f t="shared" si="52"/>
        <v>86.69</v>
      </c>
      <c r="J118" s="20">
        <f t="shared" si="52"/>
        <v>890.53</v>
      </c>
      <c r="K118" s="26"/>
    </row>
    <row r="119" spans="1:11" ht="15.75" thickBot="1">
      <c r="A119" s="30">
        <f>A101</f>
        <v>2</v>
      </c>
      <c r="B119" s="31">
        <f>B101</f>
        <v>1</v>
      </c>
      <c r="C119" s="51" t="s">
        <v>4</v>
      </c>
      <c r="D119" s="52"/>
      <c r="E119" s="32"/>
      <c r="F119" s="33">
        <f>F108+F118</f>
        <v>1240</v>
      </c>
      <c r="G119" s="33">
        <f t="shared" ref="G119" si="53">G108+G118</f>
        <v>35.69</v>
      </c>
      <c r="H119" s="33">
        <f t="shared" ref="H119" si="54">H108+H118</f>
        <v>38.799999999999997</v>
      </c>
      <c r="I119" s="33">
        <f t="shared" ref="I119" si="55">I108+I118</f>
        <v>150.20999999999998</v>
      </c>
      <c r="J119" s="33">
        <f t="shared" ref="J119" si="56">J108+J118</f>
        <v>1295.83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 t="s">
        <v>78</v>
      </c>
      <c r="F120" s="41">
        <v>200</v>
      </c>
      <c r="G120" s="41">
        <v>11.6</v>
      </c>
      <c r="H120" s="41">
        <v>12</v>
      </c>
      <c r="I120" s="41">
        <v>38.6</v>
      </c>
      <c r="J120" s="41">
        <v>200</v>
      </c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 t="s">
        <v>62</v>
      </c>
      <c r="F122" s="44">
        <v>200</v>
      </c>
      <c r="G122" s="44">
        <v>0.73</v>
      </c>
      <c r="H122" s="44">
        <v>0</v>
      </c>
      <c r="I122" s="44">
        <v>16.04</v>
      </c>
      <c r="J122" s="44">
        <v>214.1</v>
      </c>
      <c r="K122" s="45"/>
    </row>
    <row r="123" spans="1:11" ht="15">
      <c r="A123" s="15"/>
      <c r="B123" s="16"/>
      <c r="C123" s="11"/>
      <c r="D123" s="7" t="s">
        <v>23</v>
      </c>
      <c r="E123" s="43" t="s">
        <v>46</v>
      </c>
      <c r="F123" s="44">
        <v>50</v>
      </c>
      <c r="G123" s="44">
        <v>5.4</v>
      </c>
      <c r="H123" s="44">
        <v>2.2999999999999998</v>
      </c>
      <c r="I123" s="44">
        <v>22.3</v>
      </c>
      <c r="J123" s="44">
        <v>137</v>
      </c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450</v>
      </c>
      <c r="G127" s="20">
        <f t="shared" ref="G127:J127" si="57">SUM(G120:G126)</f>
        <v>17.73</v>
      </c>
      <c r="H127" s="20">
        <f t="shared" si="57"/>
        <v>14.3</v>
      </c>
      <c r="I127" s="20">
        <f t="shared" si="57"/>
        <v>76.94</v>
      </c>
      <c r="J127" s="20">
        <f t="shared" si="57"/>
        <v>551.1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79</v>
      </c>
      <c r="F128" s="44">
        <v>80</v>
      </c>
      <c r="G128" s="44">
        <v>0.45</v>
      </c>
      <c r="H128" s="44">
        <v>0.51</v>
      </c>
      <c r="I128" s="44">
        <v>4.49</v>
      </c>
      <c r="J128" s="44">
        <v>56.7</v>
      </c>
      <c r="K128" s="45"/>
    </row>
    <row r="129" spans="1:11" ht="15">
      <c r="A129" s="15"/>
      <c r="B129" s="16"/>
      <c r="C129" s="11"/>
      <c r="D129" s="7" t="s">
        <v>27</v>
      </c>
      <c r="E129" s="43" t="s">
        <v>80</v>
      </c>
      <c r="F129" s="44">
        <v>200</v>
      </c>
      <c r="G129" s="44">
        <v>1.81</v>
      </c>
      <c r="H129" s="44">
        <v>4.91</v>
      </c>
      <c r="I129" s="44">
        <v>15.5</v>
      </c>
      <c r="J129" s="44">
        <v>132.5</v>
      </c>
      <c r="K129" s="45"/>
    </row>
    <row r="130" spans="1:11" ht="15">
      <c r="A130" s="15"/>
      <c r="B130" s="16"/>
      <c r="C130" s="11"/>
      <c r="D130" s="7" t="s">
        <v>28</v>
      </c>
      <c r="E130" s="43" t="s">
        <v>81</v>
      </c>
      <c r="F130" s="44">
        <v>150</v>
      </c>
      <c r="G130" s="44">
        <v>7.2</v>
      </c>
      <c r="H130" s="44">
        <v>4.8499999999999996</v>
      </c>
      <c r="I130" s="44">
        <v>49.4</v>
      </c>
      <c r="J130" s="44">
        <v>151.65</v>
      </c>
      <c r="K130" s="45"/>
    </row>
    <row r="131" spans="1:11" ht="15">
      <c r="A131" s="15"/>
      <c r="B131" s="16"/>
      <c r="C131" s="11"/>
      <c r="D131" s="7" t="s">
        <v>29</v>
      </c>
      <c r="E131" s="43" t="s">
        <v>82</v>
      </c>
      <c r="F131" s="44">
        <v>80</v>
      </c>
      <c r="G131" s="44">
        <v>5.66</v>
      </c>
      <c r="H131" s="44">
        <v>11.47</v>
      </c>
      <c r="I131" s="50">
        <v>41699</v>
      </c>
      <c r="J131" s="44">
        <v>200.54</v>
      </c>
      <c r="K131" s="45"/>
    </row>
    <row r="132" spans="1:11" ht="15">
      <c r="A132" s="15"/>
      <c r="B132" s="16"/>
      <c r="C132" s="11"/>
      <c r="D132" s="7" t="s">
        <v>30</v>
      </c>
      <c r="E132" s="43" t="s">
        <v>51</v>
      </c>
      <c r="F132" s="44">
        <v>200</v>
      </c>
      <c r="G132" s="44">
        <v>1.2</v>
      </c>
      <c r="H132" s="44">
        <v>0</v>
      </c>
      <c r="I132" s="44">
        <v>13</v>
      </c>
      <c r="J132" s="44">
        <v>49.3</v>
      </c>
      <c r="K132" s="45"/>
    </row>
    <row r="133" spans="1:11" ht="15">
      <c r="A133" s="15"/>
      <c r="B133" s="16"/>
      <c r="C133" s="11"/>
      <c r="D133" s="7" t="s">
        <v>31</v>
      </c>
      <c r="E133" s="43" t="s">
        <v>46</v>
      </c>
      <c r="F133" s="44">
        <v>50</v>
      </c>
      <c r="G133" s="44">
        <v>5.4</v>
      </c>
      <c r="H133" s="44">
        <v>2.2999999999999998</v>
      </c>
      <c r="I133" s="44">
        <v>22.3</v>
      </c>
      <c r="J133" s="44">
        <v>137</v>
      </c>
      <c r="K133" s="45"/>
    </row>
    <row r="134" spans="1:11" ht="15">
      <c r="A134" s="15"/>
      <c r="B134" s="16"/>
      <c r="C134" s="11"/>
      <c r="D134" s="7" t="s">
        <v>32</v>
      </c>
      <c r="E134" s="43" t="s">
        <v>63</v>
      </c>
      <c r="F134" s="44">
        <v>50</v>
      </c>
      <c r="G134" s="44">
        <v>2.21</v>
      </c>
      <c r="H134" s="44">
        <v>0.4</v>
      </c>
      <c r="I134" s="44">
        <v>2.83</v>
      </c>
      <c r="J134" s="44">
        <v>80.25</v>
      </c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810</v>
      </c>
      <c r="G137" s="20">
        <f t="shared" ref="G137:J137" si="58">SUM(G128:G136)</f>
        <v>23.93</v>
      </c>
      <c r="H137" s="20">
        <f t="shared" si="58"/>
        <v>24.44</v>
      </c>
      <c r="I137" s="20">
        <f t="shared" si="58"/>
        <v>41806.520000000004</v>
      </c>
      <c r="J137" s="20">
        <f t="shared" si="58"/>
        <v>807.93999999999994</v>
      </c>
      <c r="K137" s="26"/>
    </row>
    <row r="138" spans="1:11" ht="15.75" thickBot="1">
      <c r="A138" s="34">
        <f>A120</f>
        <v>2</v>
      </c>
      <c r="B138" s="34">
        <f>B120</f>
        <v>2</v>
      </c>
      <c r="C138" s="51" t="s">
        <v>4</v>
      </c>
      <c r="D138" s="52"/>
      <c r="E138" s="32"/>
      <c r="F138" s="33">
        <f>F127+F137</f>
        <v>1260</v>
      </c>
      <c r="G138" s="33">
        <f t="shared" ref="G138" si="59">G127+G137</f>
        <v>41.66</v>
      </c>
      <c r="H138" s="33">
        <f t="shared" ref="H138" si="60">H127+H137</f>
        <v>38.74</v>
      </c>
      <c r="I138" s="33">
        <f t="shared" ref="I138" si="61">I127+I137</f>
        <v>41883.460000000006</v>
      </c>
      <c r="J138" s="33">
        <f t="shared" ref="J138" si="62">J127+J137</f>
        <v>1359.04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 t="s">
        <v>74</v>
      </c>
      <c r="F139" s="41">
        <v>200</v>
      </c>
      <c r="G139" s="41">
        <v>8.5</v>
      </c>
      <c r="H139" s="41">
        <v>10.9</v>
      </c>
      <c r="I139" s="41">
        <v>39.4</v>
      </c>
      <c r="J139" s="41">
        <v>242</v>
      </c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 t="s">
        <v>57</v>
      </c>
      <c r="F141" s="44">
        <v>200</v>
      </c>
      <c r="G141" s="44">
        <v>0</v>
      </c>
      <c r="H141" s="44">
        <v>0</v>
      </c>
      <c r="I141" s="44">
        <v>1.82</v>
      </c>
      <c r="J141" s="44">
        <v>26.3</v>
      </c>
      <c r="K141" s="45"/>
    </row>
    <row r="142" spans="1:11" ht="15.75" customHeight="1">
      <c r="A142" s="24"/>
      <c r="B142" s="16"/>
      <c r="C142" s="11"/>
      <c r="D142" s="7" t="s">
        <v>23</v>
      </c>
      <c r="E142" s="43" t="s">
        <v>58</v>
      </c>
      <c r="F142" s="44">
        <v>50</v>
      </c>
      <c r="G142" s="44">
        <v>5.4</v>
      </c>
      <c r="H142" s="44">
        <v>2.2999999999999998</v>
      </c>
      <c r="I142" s="44">
        <v>22.3</v>
      </c>
      <c r="J142" s="44">
        <v>137</v>
      </c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450</v>
      </c>
      <c r="G146" s="20">
        <f t="shared" ref="G146:J146" si="63">SUM(G139:G145)</f>
        <v>13.9</v>
      </c>
      <c r="H146" s="20">
        <f t="shared" si="63"/>
        <v>13.2</v>
      </c>
      <c r="I146" s="20">
        <f t="shared" si="63"/>
        <v>63.519999999999996</v>
      </c>
      <c r="J146" s="20">
        <f t="shared" si="63"/>
        <v>405.3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83</v>
      </c>
      <c r="F147" s="44">
        <v>80</v>
      </c>
      <c r="G147" s="44">
        <v>0.8</v>
      </c>
      <c r="H147" s="44">
        <v>0.5</v>
      </c>
      <c r="I147" s="44">
        <v>1.79</v>
      </c>
      <c r="J147" s="44">
        <v>55.3</v>
      </c>
      <c r="K147" s="45"/>
    </row>
    <row r="148" spans="1:11" ht="15">
      <c r="A148" s="24"/>
      <c r="B148" s="16"/>
      <c r="C148" s="11"/>
      <c r="D148" s="7" t="s">
        <v>27</v>
      </c>
      <c r="E148" s="43" t="s">
        <v>66</v>
      </c>
      <c r="F148" s="44">
        <v>200</v>
      </c>
      <c r="G148" s="44">
        <v>8.92</v>
      </c>
      <c r="H148" s="44">
        <v>4.9400000000000004</v>
      </c>
      <c r="I148" s="44">
        <v>14.74</v>
      </c>
      <c r="J148" s="44">
        <v>151.74</v>
      </c>
      <c r="K148" s="45"/>
    </row>
    <row r="149" spans="1:11" ht="15">
      <c r="A149" s="24"/>
      <c r="B149" s="16"/>
      <c r="C149" s="11"/>
      <c r="D149" s="7" t="s">
        <v>28</v>
      </c>
      <c r="E149" s="43" t="s">
        <v>84</v>
      </c>
      <c r="F149" s="44">
        <v>200</v>
      </c>
      <c r="G149" s="44">
        <v>3.04</v>
      </c>
      <c r="H149" s="44">
        <v>12.5</v>
      </c>
      <c r="I149" s="44">
        <v>28.4</v>
      </c>
      <c r="J149" s="44">
        <v>251.5</v>
      </c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 t="s">
        <v>85</v>
      </c>
      <c r="F151" s="44">
        <v>200</v>
      </c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 t="s">
        <v>46</v>
      </c>
      <c r="F152" s="44">
        <v>50</v>
      </c>
      <c r="G152" s="44">
        <v>5.4</v>
      </c>
      <c r="H152" s="44">
        <v>2.2999999999999998</v>
      </c>
      <c r="I152" s="44">
        <v>22.3</v>
      </c>
      <c r="J152" s="44">
        <v>137</v>
      </c>
      <c r="K152" s="45"/>
    </row>
    <row r="153" spans="1:11" ht="15">
      <c r="A153" s="24"/>
      <c r="B153" s="16"/>
      <c r="C153" s="11"/>
      <c r="D153" s="7" t="s">
        <v>32</v>
      </c>
      <c r="E153" s="43" t="s">
        <v>63</v>
      </c>
      <c r="F153" s="44">
        <v>50</v>
      </c>
      <c r="G153" s="44">
        <v>2.21</v>
      </c>
      <c r="H153" s="44">
        <v>0.4</v>
      </c>
      <c r="I153" s="44">
        <v>2.83</v>
      </c>
      <c r="J153" s="44">
        <v>80.25</v>
      </c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780</v>
      </c>
      <c r="G156" s="20">
        <f t="shared" ref="G156:J156" si="64">SUM(G147:G155)</f>
        <v>20.370000000000005</v>
      </c>
      <c r="H156" s="20">
        <f t="shared" si="64"/>
        <v>20.64</v>
      </c>
      <c r="I156" s="20">
        <f t="shared" si="64"/>
        <v>70.06</v>
      </c>
      <c r="J156" s="20">
        <f t="shared" si="64"/>
        <v>675.79</v>
      </c>
      <c r="K156" s="26"/>
    </row>
    <row r="157" spans="1:11" ht="15.75" thickBot="1">
      <c r="A157" s="30">
        <f>A139</f>
        <v>2</v>
      </c>
      <c r="B157" s="31">
        <f>B139</f>
        <v>3</v>
      </c>
      <c r="C157" s="51" t="s">
        <v>4</v>
      </c>
      <c r="D157" s="52"/>
      <c r="E157" s="32"/>
      <c r="F157" s="33">
        <f>F146+F156</f>
        <v>1230</v>
      </c>
      <c r="G157" s="33">
        <f t="shared" ref="G157" si="65">G146+G156</f>
        <v>34.270000000000003</v>
      </c>
      <c r="H157" s="33">
        <f t="shared" ref="H157" si="66">H146+H156</f>
        <v>33.840000000000003</v>
      </c>
      <c r="I157" s="33">
        <f t="shared" ref="I157" si="67">I146+I156</f>
        <v>133.57999999999998</v>
      </c>
      <c r="J157" s="33">
        <f t="shared" ref="J157" si="68">J146+J156</f>
        <v>1081.0899999999999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 t="s">
        <v>64</v>
      </c>
      <c r="F158" s="41">
        <v>200</v>
      </c>
      <c r="G158" s="41">
        <v>12.5</v>
      </c>
      <c r="H158" s="41">
        <v>13.9</v>
      </c>
      <c r="I158" s="41">
        <v>42.3</v>
      </c>
      <c r="J158" s="41">
        <v>227.2</v>
      </c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 t="s">
        <v>62</v>
      </c>
      <c r="F160" s="44">
        <v>200</v>
      </c>
      <c r="G160" s="44">
        <v>0.73</v>
      </c>
      <c r="H160" s="44">
        <v>0</v>
      </c>
      <c r="I160" s="44">
        <v>16.04</v>
      </c>
      <c r="J160" s="44">
        <v>214.1</v>
      </c>
      <c r="K160" s="45"/>
    </row>
    <row r="161" spans="1:11" ht="15">
      <c r="A161" s="24"/>
      <c r="B161" s="16"/>
      <c r="C161" s="11"/>
      <c r="D161" s="7" t="s">
        <v>23</v>
      </c>
      <c r="E161" s="43" t="s">
        <v>46</v>
      </c>
      <c r="F161" s="44">
        <v>50</v>
      </c>
      <c r="G161" s="44">
        <v>5.4</v>
      </c>
      <c r="H161" s="44">
        <v>2.2999999999999998</v>
      </c>
      <c r="I161" s="44">
        <v>22.3</v>
      </c>
      <c r="J161" s="44">
        <v>137</v>
      </c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450</v>
      </c>
      <c r="G165" s="20">
        <f t="shared" ref="G165:J165" si="69">SUM(G158:G164)</f>
        <v>18.630000000000003</v>
      </c>
      <c r="H165" s="20">
        <f t="shared" si="69"/>
        <v>16.2</v>
      </c>
      <c r="I165" s="20">
        <f t="shared" si="69"/>
        <v>80.64</v>
      </c>
      <c r="J165" s="20">
        <f t="shared" si="69"/>
        <v>578.29999999999995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86</v>
      </c>
      <c r="F166" s="44">
        <v>80</v>
      </c>
      <c r="G166" s="44">
        <v>2.98</v>
      </c>
      <c r="H166" s="44">
        <v>1.76</v>
      </c>
      <c r="I166" s="44">
        <v>17.02</v>
      </c>
      <c r="J166" s="44">
        <v>39.119999999999997</v>
      </c>
      <c r="K166" s="45"/>
    </row>
    <row r="167" spans="1:11" ht="15">
      <c r="A167" s="24"/>
      <c r="B167" s="16"/>
      <c r="C167" s="11"/>
      <c r="D167" s="7" t="s">
        <v>27</v>
      </c>
      <c r="E167" s="43" t="s">
        <v>87</v>
      </c>
      <c r="F167" s="44">
        <v>200</v>
      </c>
      <c r="G167" s="44">
        <v>8.25</v>
      </c>
      <c r="H167" s="44">
        <v>3.5</v>
      </c>
      <c r="I167" s="44">
        <v>12.5</v>
      </c>
      <c r="J167" s="44">
        <v>145.25</v>
      </c>
      <c r="K167" s="45"/>
    </row>
    <row r="168" spans="1:11" ht="15">
      <c r="A168" s="24"/>
      <c r="B168" s="16"/>
      <c r="C168" s="11"/>
      <c r="D168" s="7" t="s">
        <v>28</v>
      </c>
      <c r="E168" s="43" t="s">
        <v>88</v>
      </c>
      <c r="F168" s="44">
        <v>150</v>
      </c>
      <c r="G168" s="44">
        <v>3.1</v>
      </c>
      <c r="H168" s="44">
        <v>5.97</v>
      </c>
      <c r="I168" s="44">
        <v>32.9</v>
      </c>
      <c r="J168" s="44">
        <v>153.08000000000001</v>
      </c>
      <c r="K168" s="45"/>
    </row>
    <row r="169" spans="1:11" ht="15">
      <c r="A169" s="24"/>
      <c r="B169" s="16"/>
      <c r="C169" s="11"/>
      <c r="D169" s="7" t="s">
        <v>29</v>
      </c>
      <c r="E169" s="43" t="s">
        <v>77</v>
      </c>
      <c r="F169" s="44">
        <v>80</v>
      </c>
      <c r="G169" s="44">
        <v>1.9</v>
      </c>
      <c r="H169" s="44">
        <v>11.66</v>
      </c>
      <c r="I169" s="44">
        <v>1.41</v>
      </c>
      <c r="J169" s="44">
        <v>176.7</v>
      </c>
      <c r="K169" s="45"/>
    </row>
    <row r="170" spans="1:11" ht="15">
      <c r="A170" s="24"/>
      <c r="B170" s="16"/>
      <c r="C170" s="11"/>
      <c r="D170" s="7" t="s">
        <v>30</v>
      </c>
      <c r="E170" s="43" t="s">
        <v>51</v>
      </c>
      <c r="F170" s="44">
        <v>200</v>
      </c>
      <c r="G170" s="44">
        <v>1.2</v>
      </c>
      <c r="H170" s="44">
        <v>0</v>
      </c>
      <c r="I170" s="44">
        <v>13</v>
      </c>
      <c r="J170" s="44">
        <v>49.3</v>
      </c>
      <c r="K170" s="45"/>
    </row>
    <row r="171" spans="1:11" ht="15">
      <c r="A171" s="24"/>
      <c r="B171" s="16"/>
      <c r="C171" s="11"/>
      <c r="D171" s="7" t="s">
        <v>31</v>
      </c>
      <c r="E171" s="43" t="s">
        <v>46</v>
      </c>
      <c r="F171" s="44">
        <v>50</v>
      </c>
      <c r="G171" s="44">
        <v>5.4</v>
      </c>
      <c r="H171" s="44">
        <v>2.2999999999999998</v>
      </c>
      <c r="I171" s="44">
        <v>22.3</v>
      </c>
      <c r="J171" s="44">
        <v>137</v>
      </c>
      <c r="K171" s="45"/>
    </row>
    <row r="172" spans="1:11" ht="15">
      <c r="A172" s="24"/>
      <c r="B172" s="16"/>
      <c r="C172" s="11"/>
      <c r="D172" s="7" t="s">
        <v>32</v>
      </c>
      <c r="E172" s="43" t="s">
        <v>63</v>
      </c>
      <c r="F172" s="44">
        <v>50</v>
      </c>
      <c r="G172" s="44">
        <v>2.21</v>
      </c>
      <c r="H172" s="44">
        <v>0.4</v>
      </c>
      <c r="I172" s="44">
        <v>2.83</v>
      </c>
      <c r="J172" s="44">
        <v>80.25</v>
      </c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810</v>
      </c>
      <c r="G175" s="20">
        <f t="shared" ref="G175:J175" si="70">SUM(G166:G174)</f>
        <v>25.04</v>
      </c>
      <c r="H175" s="20">
        <f t="shared" si="70"/>
        <v>25.59</v>
      </c>
      <c r="I175" s="20">
        <f t="shared" si="70"/>
        <v>101.96</v>
      </c>
      <c r="J175" s="20">
        <f t="shared" si="70"/>
        <v>780.7</v>
      </c>
      <c r="K175" s="26"/>
    </row>
    <row r="176" spans="1:11" ht="15.75" thickBot="1">
      <c r="A176" s="30">
        <f>A158</f>
        <v>2</v>
      </c>
      <c r="B176" s="31">
        <f>B158</f>
        <v>4</v>
      </c>
      <c r="C176" s="51" t="s">
        <v>4</v>
      </c>
      <c r="D176" s="52"/>
      <c r="E176" s="32"/>
      <c r="F176" s="33">
        <f>F165+F175</f>
        <v>1260</v>
      </c>
      <c r="G176" s="33">
        <f t="shared" ref="G176" si="71">G165+G175</f>
        <v>43.67</v>
      </c>
      <c r="H176" s="33">
        <f t="shared" ref="H176" si="72">H165+H175</f>
        <v>41.79</v>
      </c>
      <c r="I176" s="33">
        <f t="shared" ref="I176" si="73">I165+I175</f>
        <v>182.6</v>
      </c>
      <c r="J176" s="33">
        <f t="shared" ref="J176" si="74">J165+J175</f>
        <v>1359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 t="s">
        <v>90</v>
      </c>
      <c r="F177" s="41">
        <v>200</v>
      </c>
      <c r="G177" s="41">
        <v>6.26</v>
      </c>
      <c r="H177" s="41">
        <v>6.13</v>
      </c>
      <c r="I177" s="41">
        <v>21.4</v>
      </c>
      <c r="J177" s="41">
        <v>224.24</v>
      </c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 t="s">
        <v>89</v>
      </c>
      <c r="F179" s="44">
        <v>200</v>
      </c>
      <c r="G179" s="44">
        <v>3.6</v>
      </c>
      <c r="H179" s="44">
        <v>3.64</v>
      </c>
      <c r="I179" s="44">
        <v>11.78</v>
      </c>
      <c r="J179" s="44">
        <v>103.3</v>
      </c>
      <c r="K179" s="45"/>
    </row>
    <row r="180" spans="1:11" ht="15">
      <c r="A180" s="24"/>
      <c r="B180" s="16"/>
      <c r="C180" s="11"/>
      <c r="D180" s="7" t="s">
        <v>23</v>
      </c>
      <c r="E180" s="43" t="s">
        <v>46</v>
      </c>
      <c r="F180" s="44">
        <v>50</v>
      </c>
      <c r="G180" s="44">
        <v>5.4</v>
      </c>
      <c r="H180" s="44">
        <v>2.2999999999999998</v>
      </c>
      <c r="I180" s="44">
        <v>22.3</v>
      </c>
      <c r="J180" s="44">
        <v>137</v>
      </c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450</v>
      </c>
      <c r="G184" s="20">
        <f t="shared" ref="G184:J184" si="75">SUM(G177:G183)</f>
        <v>15.26</v>
      </c>
      <c r="H184" s="20">
        <f t="shared" si="75"/>
        <v>12.07</v>
      </c>
      <c r="I184" s="20">
        <f t="shared" si="75"/>
        <v>55.480000000000004</v>
      </c>
      <c r="J184" s="20">
        <f t="shared" si="75"/>
        <v>464.54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65</v>
      </c>
      <c r="F185" s="44">
        <v>80</v>
      </c>
      <c r="G185" s="44">
        <v>0.45</v>
      </c>
      <c r="H185" s="44">
        <v>0.51</v>
      </c>
      <c r="I185" s="44">
        <v>4.49</v>
      </c>
      <c r="J185" s="44">
        <v>56.7</v>
      </c>
      <c r="K185" s="45"/>
    </row>
    <row r="186" spans="1:11" ht="15">
      <c r="A186" s="24"/>
      <c r="B186" s="16"/>
      <c r="C186" s="11"/>
      <c r="D186" s="7" t="s">
        <v>27</v>
      </c>
      <c r="E186" s="43" t="s">
        <v>92</v>
      </c>
      <c r="F186" s="44">
        <v>200</v>
      </c>
      <c r="G186" s="44">
        <v>6.56</v>
      </c>
      <c r="H186" s="44">
        <v>12</v>
      </c>
      <c r="I186" s="44">
        <v>17.739999999999998</v>
      </c>
      <c r="J186" s="44">
        <v>281.79000000000002</v>
      </c>
      <c r="K186" s="45"/>
    </row>
    <row r="187" spans="1:11" ht="15">
      <c r="A187" s="24"/>
      <c r="B187" s="16"/>
      <c r="C187" s="11"/>
      <c r="D187" s="7" t="s">
        <v>28</v>
      </c>
      <c r="E187" s="43" t="s">
        <v>93</v>
      </c>
      <c r="F187" s="44">
        <v>200</v>
      </c>
      <c r="G187" s="44">
        <v>11.39</v>
      </c>
      <c r="H187" s="44">
        <v>16.03</v>
      </c>
      <c r="I187" s="44">
        <v>19.48</v>
      </c>
      <c r="J187" s="44">
        <v>276.44</v>
      </c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 t="s">
        <v>94</v>
      </c>
      <c r="F189" s="44">
        <v>200</v>
      </c>
      <c r="G189" s="44">
        <v>1.2</v>
      </c>
      <c r="H189" s="44">
        <v>0</v>
      </c>
      <c r="I189" s="44">
        <v>13</v>
      </c>
      <c r="J189" s="44">
        <v>49.3</v>
      </c>
      <c r="K189" s="45"/>
    </row>
    <row r="190" spans="1:11" ht="15">
      <c r="A190" s="24"/>
      <c r="B190" s="16"/>
      <c r="C190" s="11"/>
      <c r="D190" s="7" t="s">
        <v>31</v>
      </c>
      <c r="E190" s="43" t="s">
        <v>58</v>
      </c>
      <c r="F190" s="44">
        <v>50</v>
      </c>
      <c r="G190" s="44">
        <v>5.4</v>
      </c>
      <c r="H190" s="44">
        <v>2.2999999999999998</v>
      </c>
      <c r="I190" s="44">
        <v>22.3</v>
      </c>
      <c r="J190" s="44">
        <v>137</v>
      </c>
      <c r="K190" s="45"/>
    </row>
    <row r="191" spans="1:11" ht="15">
      <c r="A191" s="24"/>
      <c r="B191" s="16"/>
      <c r="C191" s="11"/>
      <c r="D191" s="7" t="s">
        <v>32</v>
      </c>
      <c r="E191" s="43" t="s">
        <v>63</v>
      </c>
      <c r="F191" s="44">
        <v>50</v>
      </c>
      <c r="G191" s="44">
        <v>2.21</v>
      </c>
      <c r="H191" s="44">
        <v>0.4</v>
      </c>
      <c r="I191" s="44">
        <v>2.83</v>
      </c>
      <c r="J191" s="44">
        <v>80.25</v>
      </c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780</v>
      </c>
      <c r="G194" s="20">
        <f t="shared" ref="G194:J194" si="76">SUM(G185:G193)</f>
        <v>27.21</v>
      </c>
      <c r="H194" s="20">
        <f t="shared" si="76"/>
        <v>31.24</v>
      </c>
      <c r="I194" s="20">
        <f t="shared" si="76"/>
        <v>79.839999999999989</v>
      </c>
      <c r="J194" s="20">
        <f t="shared" si="76"/>
        <v>881.48</v>
      </c>
      <c r="K194" s="26"/>
    </row>
    <row r="195" spans="1:11" ht="15.75" thickBot="1">
      <c r="A195" s="30">
        <f>A177</f>
        <v>2</v>
      </c>
      <c r="B195" s="31">
        <f>B177</f>
        <v>5</v>
      </c>
      <c r="C195" s="51" t="s">
        <v>4</v>
      </c>
      <c r="D195" s="52"/>
      <c r="E195" s="32"/>
      <c r="F195" s="33">
        <f>F184+F194</f>
        <v>1230</v>
      </c>
      <c r="G195" s="33">
        <f t="shared" ref="G195" si="77">G184+G194</f>
        <v>42.47</v>
      </c>
      <c r="H195" s="33">
        <f t="shared" ref="H195" si="78">H184+H194</f>
        <v>43.31</v>
      </c>
      <c r="I195" s="33">
        <f t="shared" ref="I195" si="79">I184+I194</f>
        <v>135.32</v>
      </c>
      <c r="J195" s="33">
        <f t="shared" ref="J195" si="80">J184+J194</f>
        <v>1346.02</v>
      </c>
      <c r="K195" s="33"/>
    </row>
    <row r="196" spans="1:11" ht="13.5" thickBot="1">
      <c r="A196" s="28"/>
      <c r="B196" s="29"/>
      <c r="C196" s="53" t="s">
        <v>5</v>
      </c>
      <c r="D196" s="53"/>
      <c r="E196" s="53"/>
      <c r="F196" s="35">
        <f>(F24+F43+F62+F81+F100+F119+F138+F157+F176+F195)/(IF(F24=0,0,1)+IF(F43=0,0,1)+IF(F62=0,0,1)+IF(F81=0,0,1)+IF(F100=0,0,1)+IF(F119=0,0,1)+IF(F138=0,0,1)+IF(F157=0,0,1)+IF(F176=0,0,1)+IF(F195=0,0,1))</f>
        <v>1251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43.650099999999995</v>
      </c>
      <c r="H196" s="35">
        <f t="shared" si="81"/>
        <v>40.116500000000009</v>
      </c>
      <c r="I196" s="35">
        <f t="shared" si="81"/>
        <v>4324.4350000000004</v>
      </c>
      <c r="J196" s="35">
        <f t="shared" si="81"/>
        <v>1256.252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2023-10-23T16:31:22Z</dcterms:modified>
</cp:coreProperties>
</file>